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Sheet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<sst xmlns="http://schemas.openxmlformats.org/spreadsheetml/2006/main" count="40" uniqueCount="40">
  <si>
    <t xml:space="preserve">Toetuse lõpparuande vorm</t>
  </si>
  <si>
    <t xml:space="preserve">* aruandes täidetakse hallid lahtrid</t>
  </si>
  <si>
    <t xml:space="preserve">Aruande esitamise tähtaeg</t>
  </si>
  <si>
    <t xml:space="preserve">Toetuse saaja nimi</t>
  </si>
  <si>
    <t xml:space="preserve">Vabatahtlik Reservpäästerühm</t>
  </si>
  <si>
    <t xml:space="preserve">Registri kood</t>
  </si>
  <si>
    <t xml:space="preserve">Projekti alguse kuupäev</t>
  </si>
  <si>
    <t>15.10.2025</t>
  </si>
  <si>
    <t xml:space="preserve">Projekti lõppkuupäev</t>
  </si>
  <si>
    <t>31.12.2025</t>
  </si>
  <si>
    <t xml:space="preserve">Saaja esindusõigusliku isiku nimi:</t>
  </si>
  <si>
    <t xml:space="preserve">Ilmar Pajumägi</t>
  </si>
  <si>
    <t xml:space="preserve">Ametikoht: </t>
  </si>
  <si>
    <t xml:space="preserve">juhatuse liige</t>
  </si>
  <si>
    <t>Telefon:</t>
  </si>
  <si>
    <t>E-post:</t>
  </si>
  <si>
    <t>info@rpr.ee</t>
  </si>
  <si>
    <t xml:space="preserve">Kulu kirjeldus</t>
  </si>
  <si>
    <t xml:space="preserve">Arve number</t>
  </si>
  <si>
    <r>
      <t xml:space="preserve">Kulu kokku koos käibemaksuga</t>
    </r>
    <r>
      <rPr>
        <i/>
        <sz val="11"/>
        <color theme="1"/>
        <rFont val="Aptos Narrow"/>
        <scheme val="minor"/>
      </rPr>
      <t xml:space="preserve"> (</t>
    </r>
    <r>
      <rPr>
        <i/>
        <sz val="10"/>
        <color theme="1"/>
        <rFont val="Aptos Narrow"/>
        <scheme val="minor"/>
      </rPr>
      <t xml:space="preserve">täidavad mitte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</si>
  <si>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scheme val="minor"/>
      </rPr>
      <t xml:space="preserve">(täidavad käibemaksu kohustuslased)</t>
    </r>
  </si>
  <si>
    <r>
      <t xml:space="preserve">Kulu kokku koos käibemaksuga   Käimeksu määr 24% alates 01.07.25 </t>
    </r>
    <r>
      <rPr>
        <i/>
        <sz val="10"/>
        <color theme="1"/>
        <rFont val="Aptos Narrow"/>
        <scheme val="minor"/>
      </rPr>
      <t xml:space="preserve">(täidavad käibemaksu kohustuslased)</t>
    </r>
  </si>
  <si>
    <t xml:space="preserve">Projekti summa</t>
  </si>
  <si>
    <t xml:space="preserve">Oma finantseeringu summa</t>
  </si>
  <si>
    <t xml:space="preserve">Toetuse summa</t>
  </si>
  <si>
    <t xml:space="preserve">Invertergeneraator koos lisaseadmetega</t>
  </si>
  <si>
    <t xml:space="preserve">Pop-Up telk koos lisatarvikutega</t>
  </si>
  <si>
    <t xml:space="preserve">Pop-Up telgi lisatarvikud</t>
  </si>
  <si>
    <r>
      <t xml:space="preserve">Kokku </t>
    </r>
    <r>
      <rPr>
        <i/>
        <sz val="10"/>
        <color theme="1"/>
        <rFont val="Aptos Narrow"/>
        <scheme val="minor"/>
      </rPr>
      <t xml:space="preserve">(toetusega rahastatakse maksimaalselt 30 000 eurot taotleja kohta)</t>
    </r>
  </si>
  <si>
    <r>
      <t xml:space="preserve">Summa, mis ületab toetuse piirmäära </t>
    </r>
    <r>
      <rPr>
        <i/>
        <sz val="10"/>
        <color theme="1"/>
        <rFont val="Aptos Narrow"/>
        <scheme val="minor"/>
      </rPr>
      <t xml:space="preserve">(täidetakse juhul, kui lahtris H33 olev summa ületab 30 000 eurot selles osas, mis ületab piirmäära)</t>
    </r>
    <r>
      <rPr>
        <b/>
        <sz val="11"/>
        <color theme="1"/>
        <rFont val="Aptos Narrow"/>
        <scheme val="minor"/>
      </rPr>
      <t xml:space="preserve"> </t>
    </r>
  </si>
  <si>
    <r>
      <t xml:space="preserve">Toetuse summa </t>
    </r>
    <r>
      <rPr>
        <i/>
        <sz val="10"/>
        <color theme="1"/>
        <rFont val="Aptos Narrow"/>
        <scheme val="minor"/>
      </rPr>
      <t xml:space="preserve">(peab olema väiksem või võrdne, kui 30 000)</t>
    </r>
  </si>
  <si>
    <t xml:space="preserve">Aruande allkirjastamisel kinnitan, et aruande esitamise ajal on minu esindusõiguslikkus äriregistris  kehtiv</t>
  </si>
  <si>
    <t xml:space="preserve">Aruande koostaja nimi</t>
  </si>
  <si>
    <t xml:space="preserve">Taavi Aasma</t>
  </si>
  <si>
    <t xml:space="preserve">Aruande koostamise kuupäev</t>
  </si>
  <si>
    <t>08.01.2025</t>
  </si>
  <si>
    <t xml:space="preserve">Taotleja esindusõigusliku isiku nimi</t>
  </si>
  <si>
    <t xml:space="preserve">(allkirjastatud digitaalselt)</t>
  </si>
  <si>
    <t>Selgitused</t>
  </si>
  <si>
    <t xml:space="preserve">Aruandele on lisatud kõik kuludokumendid ja pop-up telgi ostmiseks küsitud neli konkureerivat pakkumust (invertergeneraatori ostmiseks küsiti pakkumused varem ja need olid lisatud juba taotlusele).
Pakkumuste võrreldavuse tagamiseks seati pop-up telgile järgmised tingimused:
- neljakandiline pop-up telk;
- telgi suurus 3*3m;
- raami mõõt 40mm;
- sinine katus;
- kolm seina: kaks helehalli seina aknaga, üks sinine sein ilma aknata;
- neli jalaraskust 15-20 kg;
- termotrükk katuseräästale 1.5 ruutmeetrit;
- kandekott;
- kokkupakituna (raam, katus, kandekott) maksimaalne kaal 35 kg.
Esitatud pakkumused ja nende maksumused olid järgnevad:
1. Tentest Trade OÜ, maksumus 839,85 (ilma km-ta),
2. ComDecor OÜ, korrigeeritud masumus 1610,00 (ilma km-ta),
3. Unilevel OÜ, maksumus 802,50 (ilma km-ta),
4. Funrent OÜ, maksumus 837,55 (ilma km-ta).
Esitatud pakkumustest valiti välja odavaim (Unilevel OÜ oma). Kõiki pakkujaid teavitati e-kirjaga otsusest 25.11.25.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</si>
</sst>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0.0"/>
  </numFmts>
  <fonts count="7">
    <font>
      <sz val="11.000000"/>
      <color theme="1"/>
      <name val="Aptos Narrow"/>
      <scheme val="minor"/>
    </font>
    <font>
      <b/>
      <u/>
      <sz val="14.000000"/>
      <color theme="1"/>
      <name val="Aptos Narrow"/>
      <scheme val="minor"/>
    </font>
    <font>
      <b/>
      <sz val="10.000000"/>
      <color indexed="2"/>
      <name val="Times New Roman"/>
    </font>
    <font>
      <b/>
      <sz val="11.000000"/>
      <color theme="1"/>
      <name val="Aptos Narrow"/>
      <scheme val="minor"/>
    </font>
    <font>
      <sz val="11.000000"/>
      <color theme="1"/>
      <name val="Aptos Narrow"/>
    </font>
    <font>
      <b/>
      <sz val="11.000000"/>
      <color theme="1"/>
      <name val="Times New Roman"/>
    </font>
    <font>
      <i/>
      <sz val="10.00000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</patternFill>
    </fill>
  </fills>
  <borders count="3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58">
    <xf fontId="0" fillId="0" borderId="0" numFmtId="0" xfId="0"/>
    <xf fontId="1" fillId="0" borderId="0" numFmtId="0" xfId="0" applyFont="1"/>
    <xf fontId="2" fillId="0" borderId="0" numFmtId="0" xfId="0" applyFont="1" applyAlignment="1">
      <alignment horizontal="left" vertical="center" wrapText="1"/>
    </xf>
    <xf fontId="3" fillId="0" borderId="1" numFmtId="0" xfId="0" applyFont="1" applyBorder="1"/>
    <xf fontId="3" fillId="0" borderId="2" numFmtId="14" xfId="0" applyNumberFormat="1" applyFont="1" applyBorder="1"/>
    <xf fontId="3" fillId="0" borderId="3" numFmtId="0" xfId="0" applyFont="1" applyBorder="1"/>
    <xf fontId="0" fillId="2" borderId="4" numFmtId="0" xfId="0" applyFill="1" applyBorder="1" applyAlignment="1">
      <alignment horizontal="right"/>
    </xf>
    <xf fontId="0" fillId="2" borderId="4" numFmtId="0" xfId="0" applyFill="1" applyBorder="1"/>
    <xf fontId="4" fillId="2" borderId="4" numFmtId="164" xfId="0" applyNumberFormat="1" applyFont="1" applyFill="1" applyBorder="1" applyAlignment="1">
      <alignment horizontal="right"/>
    </xf>
    <xf fontId="4" fillId="2" borderId="4" numFmtId="0" xfId="0" applyFont="1" applyFill="1" applyBorder="1" applyAlignment="1">
      <alignment horizontal="right"/>
    </xf>
    <xf fontId="0" fillId="2" borderId="4" numFmtId="3" xfId="0" applyNumberFormat="1" applyFill="1" applyBorder="1"/>
    <xf fontId="3" fillId="0" borderId="5" numFmtId="0" xfId="0" applyFont="1" applyBorder="1" applyAlignment="1">
      <alignment vertical="top"/>
    </xf>
    <xf fontId="3" fillId="0" borderId="6" numFmtId="0" xfId="0" applyFont="1" applyBorder="1" applyAlignment="1">
      <alignment vertical="top"/>
    </xf>
    <xf fontId="3" fillId="0" borderId="7" numFmtId="0" xfId="0" applyFont="1" applyBorder="1" applyAlignment="1">
      <alignment horizontal="left" vertical="top" wrapText="1"/>
    </xf>
    <xf fontId="3" fillId="0" borderId="7" numFmtId="0" xfId="0" applyFont="1" applyBorder="1" applyAlignment="1">
      <alignment vertical="top" wrapText="1"/>
    </xf>
    <xf fontId="3" fillId="0" borderId="8" numFmtId="0" xfId="0" applyFont="1" applyBorder="1" applyAlignment="1">
      <alignment vertical="top" wrapText="1"/>
    </xf>
    <xf fontId="0" fillId="2" borderId="9" numFmtId="0" xfId="0" applyFill="1" applyBorder="1"/>
    <xf fontId="0" fillId="2" borderId="10" numFmtId="0" xfId="0" applyFill="1" applyBorder="1"/>
    <xf fontId="0" fillId="2" borderId="11" numFmtId="165" xfId="0" applyNumberFormat="1" applyFill="1" applyBorder="1"/>
    <xf fontId="0" fillId="2" borderId="11" numFmtId="0" xfId="0" applyFill="1" applyBorder="1"/>
    <xf fontId="0" fillId="0" borderId="12" numFmtId="165" xfId="0" applyNumberFormat="1" applyBorder="1"/>
    <xf fontId="0" fillId="0" borderId="11" numFmtId="165" xfId="0" applyNumberFormat="1" applyBorder="1"/>
    <xf fontId="0" fillId="0" borderId="13" numFmtId="165" xfId="0" applyNumberFormat="1" applyBorder="1"/>
    <xf fontId="0" fillId="2" borderId="14" numFmtId="0" xfId="0" applyFill="1" applyBorder="1"/>
    <xf fontId="0" fillId="2" borderId="15" numFmtId="0" xfId="0" applyFill="1" applyBorder="1"/>
    <xf fontId="0" fillId="2" borderId="1" numFmtId="0" xfId="0" applyFill="1" applyBorder="1"/>
    <xf fontId="0" fillId="0" borderId="3" numFmtId="0" xfId="0" applyBorder="1"/>
    <xf fontId="0" fillId="0" borderId="1" numFmtId="165" xfId="0" applyNumberFormat="1" applyBorder="1"/>
    <xf fontId="3" fillId="0" borderId="5" numFmtId="0" xfId="0" applyFont="1" applyBorder="1" applyAlignment="1">
      <alignment wrapText="1"/>
    </xf>
    <xf fontId="3" fillId="0" borderId="6" numFmtId="0" xfId="0" applyFont="1" applyBorder="1" applyAlignment="1">
      <alignment wrapText="1"/>
    </xf>
    <xf fontId="0" fillId="0" borderId="7" numFmtId="0" xfId="0" applyBorder="1"/>
    <xf fontId="0" fillId="0" borderId="16" numFmtId="0" xfId="0" applyBorder="1"/>
    <xf fontId="0" fillId="0" borderId="8" numFmtId="165" xfId="0" applyNumberFormat="1" applyBorder="1"/>
    <xf fontId="3" fillId="0" borderId="17" numFmtId="165" xfId="0" applyNumberFormat="1" applyFont="1" applyBorder="1"/>
    <xf fontId="3" fillId="0" borderId="18" numFmtId="0" xfId="0" applyFont="1" applyBorder="1" applyAlignment="1">
      <alignment horizontal="right" wrapText="1"/>
    </xf>
    <xf fontId="3" fillId="0" borderId="19" numFmtId="0" xfId="0" applyFont="1" applyBorder="1" applyAlignment="1">
      <alignment horizontal="right" wrapText="1"/>
    </xf>
    <xf fontId="3" fillId="0" borderId="20" numFmtId="0" xfId="0" applyFont="1" applyBorder="1" applyAlignment="1">
      <alignment horizontal="right" wrapText="1"/>
    </xf>
    <xf fontId="3" fillId="2" borderId="18" numFmtId="0" xfId="0" applyFont="1" applyFill="1" applyBorder="1" applyAlignment="1">
      <alignment horizontal="right" wrapText="1"/>
    </xf>
    <xf fontId="3" fillId="2" borderId="20" numFmtId="0" xfId="0" applyFont="1" applyFill="1" applyBorder="1" applyAlignment="1">
      <alignment horizontal="right" wrapText="1"/>
    </xf>
    <xf fontId="3" fillId="0" borderId="21" numFmtId="0" xfId="0" applyFont="1" applyBorder="1" applyAlignment="1">
      <alignment horizontal="right" wrapText="1"/>
    </xf>
    <xf fontId="3" fillId="0" borderId="22" numFmtId="0" xfId="0" applyFont="1" applyBorder="1" applyAlignment="1">
      <alignment horizontal="right" wrapText="1"/>
    </xf>
    <xf fontId="3" fillId="0" borderId="21" numFmtId="165" xfId="0" applyNumberFormat="1" applyFont="1" applyBorder="1" applyAlignment="1">
      <alignment horizontal="right"/>
    </xf>
    <xf fontId="3" fillId="0" borderId="23" numFmtId="0" xfId="0" applyFont="1" applyBorder="1" applyAlignment="1">
      <alignment horizontal="right"/>
    </xf>
    <xf fontId="3" fillId="0" borderId="0" numFmtId="0" xfId="0" applyFont="1"/>
    <xf fontId="0" fillId="2" borderId="3" numFmtId="0" xfId="0" applyFill="1" applyBorder="1" applyAlignment="1">
      <alignment horizontal="right"/>
    </xf>
    <xf fontId="0" fillId="2" borderId="15" numFmtId="0" xfId="0" applyFill="1" applyBorder="1" applyAlignment="1">
      <alignment horizontal="right"/>
    </xf>
    <xf fontId="0" fillId="2" borderId="1" numFmtId="0" xfId="0" applyFill="1" applyBorder="1" applyAlignment="1">
      <alignment horizontal="right"/>
    </xf>
    <xf fontId="5" fillId="0" borderId="0" numFmtId="0" xfId="0" applyFont="1"/>
    <xf fontId="6" fillId="0" borderId="0" numFmtId="0" xfId="0" applyFont="1" applyAlignment="1">
      <alignment horizontal="right"/>
    </xf>
    <xf fontId="0" fillId="0" borderId="24" numFmtId="0" xfId="0" applyBorder="1" applyAlignment="1">
      <alignment horizontal="left" vertical="top" wrapText="1"/>
    </xf>
    <xf fontId="0" fillId="0" borderId="25" numFmtId="0" xfId="0" applyBorder="1" applyAlignment="1">
      <alignment horizontal="left" vertical="top" wrapText="1"/>
    </xf>
    <xf fontId="0" fillId="0" borderId="26" numFmtId="0" xfId="0" applyBorder="1" applyAlignment="1">
      <alignment horizontal="left" vertical="top" wrapText="1"/>
    </xf>
    <xf fontId="0" fillId="0" borderId="27" numFmtId="0" xfId="0" applyBorder="1" applyAlignment="1">
      <alignment horizontal="left" vertical="top" wrapText="1"/>
    </xf>
    <xf fontId="0" fillId="0" borderId="0" numFmtId="0" xfId="0" applyAlignment="1">
      <alignment horizontal="left" vertical="top" wrapText="1"/>
    </xf>
    <xf fontId="0" fillId="0" borderId="28" numFmtId="0" xfId="0" applyBorder="1" applyAlignment="1">
      <alignment horizontal="left" vertical="top" wrapText="1"/>
    </xf>
    <xf fontId="0" fillId="0" borderId="29" numFmtId="0" xfId="0" applyBorder="1" applyAlignment="1">
      <alignment horizontal="left" vertical="top" wrapText="1"/>
    </xf>
    <xf fontId="0" fillId="0" borderId="30" numFmtId="0" xfId="0" applyBorder="1" applyAlignment="1">
      <alignment horizontal="left" vertical="top" wrapText="1"/>
    </xf>
    <xf fontId="0" fillId="0" borderId="31" numFmtId="0" xfId="0" applyBorder="1" applyAlignment="1">
      <alignment horizontal="left" vertical="top" wrapText="1"/>
    </xf>
  </cellXfs>
  <cellStyles count="2">
    <cellStyle name="Normaalla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G34" activeCellId="0" sqref="G34:H34"/>
    </sheetView>
  </sheetViews>
  <sheetFormatPr defaultRowHeight="14.25"/>
  <cols>
    <col customWidth="1" min="1" max="1" width="35.875"/>
    <col customWidth="1" min="2" max="2" width="28.08984375"/>
    <col customWidth="1" min="3" max="3" width="18.1796875"/>
    <col customWidth="1" min="4" max="4" width="21.7265625"/>
    <col customWidth="1" min="5" max="5" width="22.6328125"/>
    <col customWidth="1" min="7" max="7" width="13.08984375"/>
  </cols>
  <sheetData>
    <row r="1" ht="16.5">
      <c r="A1" s="1" t="s">
        <v>0</v>
      </c>
    </row>
    <row r="3">
      <c r="A3" s="2" t="s">
        <v>1</v>
      </c>
      <c r="B3" s="2"/>
    </row>
    <row r="5">
      <c r="A5" s="3" t="s">
        <v>2</v>
      </c>
      <c r="B5" s="4">
        <v>46037</v>
      </c>
    </row>
    <row r="6">
      <c r="A6" s="5" t="s">
        <v>3</v>
      </c>
      <c r="B6" s="6" t="s">
        <v>4</v>
      </c>
    </row>
    <row r="7">
      <c r="A7" s="5" t="s">
        <v>5</v>
      </c>
      <c r="B7" s="7">
        <v>80222068</v>
      </c>
    </row>
    <row r="8">
      <c r="A8" s="5" t="s">
        <v>6</v>
      </c>
      <c r="B8" s="8" t="s">
        <v>7</v>
      </c>
    </row>
    <row r="9">
      <c r="A9" s="5" t="s">
        <v>8</v>
      </c>
      <c r="B9" s="8" t="s">
        <v>9</v>
      </c>
    </row>
    <row r="10">
      <c r="A10" s="5" t="s">
        <v>10</v>
      </c>
      <c r="B10" s="9" t="s">
        <v>11</v>
      </c>
    </row>
    <row r="11">
      <c r="A11" s="5" t="s">
        <v>12</v>
      </c>
      <c r="B11" s="9" t="s">
        <v>13</v>
      </c>
    </row>
    <row r="12">
      <c r="A12" s="5" t="s">
        <v>14</v>
      </c>
      <c r="B12" s="10">
        <v>53455824</v>
      </c>
    </row>
    <row r="13">
      <c r="A13" s="5" t="s">
        <v>15</v>
      </c>
      <c r="B13" s="9" t="s">
        <v>16</v>
      </c>
    </row>
    <row r="14" ht="15"/>
    <row r="15" ht="73" customHeight="1">
      <c r="A15" s="11" t="s">
        <v>17</v>
      </c>
      <c r="B15" s="12" t="s">
        <v>18</v>
      </c>
      <c r="C15" s="13" t="s">
        <v>19</v>
      </c>
      <c r="D15" s="13" t="s">
        <v>20</v>
      </c>
      <c r="E15" s="13" t="s">
        <v>21</v>
      </c>
      <c r="F15" s="14" t="s">
        <v>22</v>
      </c>
      <c r="G15" s="14" t="s">
        <v>23</v>
      </c>
      <c r="H15" s="15" t="s">
        <v>24</v>
      </c>
    </row>
    <row r="16">
      <c r="A16" s="16" t="s">
        <v>25</v>
      </c>
      <c r="B16" s="17">
        <v>451285</v>
      </c>
      <c r="C16" s="18">
        <v>1886</v>
      </c>
      <c r="D16" s="19"/>
      <c r="E16" s="19"/>
      <c r="F16" s="20">
        <f t="shared" ref="F16:F18" si="0">E16/1.24+D16/1.22+C16</f>
        <v>1886</v>
      </c>
      <c r="G16" s="21">
        <f t="shared" ref="G16:G18" si="1">F16-H16</f>
        <v>171.4545454545455</v>
      </c>
      <c r="H16" s="22">
        <f t="shared" ref="H16:H18" si="2">F16/1.1</f>
        <v>1714.5454545454545</v>
      </c>
    </row>
    <row r="17">
      <c r="A17" s="23" t="s">
        <v>26</v>
      </c>
      <c r="B17" s="24">
        <v>25132</v>
      </c>
      <c r="C17" s="25">
        <v>802.5</v>
      </c>
      <c r="D17" s="25"/>
      <c r="E17" s="25"/>
      <c r="F17" s="26">
        <f t="shared" si="0"/>
        <v>802.5</v>
      </c>
      <c r="G17" s="27">
        <f t="shared" si="1"/>
        <v>72.954545454545496</v>
      </c>
      <c r="H17" s="22">
        <f t="shared" si="2"/>
        <v>729.5454545454545</v>
      </c>
    </row>
    <row r="18">
      <c r="A18" s="23" t="s">
        <v>27</v>
      </c>
      <c r="B18" s="24">
        <v>25133</v>
      </c>
      <c r="C18" s="25">
        <v>162.90000000000001</v>
      </c>
      <c r="D18" s="25"/>
      <c r="E18" s="25"/>
      <c r="F18" s="26">
        <f t="shared" si="0"/>
        <v>162.90000000000001</v>
      </c>
      <c r="G18" s="27">
        <f t="shared" si="1"/>
        <v>14.809090909090912</v>
      </c>
      <c r="H18" s="22">
        <f t="shared" si="2"/>
        <v>148.09090909090909</v>
      </c>
    </row>
    <row r="19" ht="27">
      <c r="A19" s="28" t="s">
        <v>28</v>
      </c>
      <c r="B19" s="29"/>
      <c r="C19" s="30">
        <f>SUM(C16:C18)</f>
        <v>2851.4000000000001</v>
      </c>
      <c r="D19" s="30">
        <f>SUM(D16:D18)</f>
        <v>0</v>
      </c>
      <c r="E19" s="30">
        <f>SUM(E16:E18)</f>
        <v>0</v>
      </c>
      <c r="F19" s="31">
        <f>SUM(F16:F18)</f>
        <v>2851.4000000000001</v>
      </c>
      <c r="G19" s="32">
        <f>SUM(G16:G18)</f>
        <v>259.2181818181819</v>
      </c>
      <c r="H19" s="33">
        <f>SUM(H16:H18)</f>
        <v>2592.181818181818</v>
      </c>
    </row>
    <row r="20" ht="14" customHeight="1">
      <c r="A20" s="34" t="s">
        <v>29</v>
      </c>
      <c r="B20" s="35"/>
      <c r="C20" s="35"/>
      <c r="D20" s="35"/>
      <c r="E20" s="35"/>
      <c r="F20" s="36"/>
      <c r="G20" s="37"/>
      <c r="H20" s="38"/>
    </row>
    <row r="21" ht="15">
      <c r="A21" s="39" t="s">
        <v>30</v>
      </c>
      <c r="B21" s="40"/>
      <c r="C21" s="40"/>
      <c r="D21" s="40"/>
      <c r="E21" s="40"/>
      <c r="F21" s="40"/>
      <c r="G21" s="41">
        <f>H19-H20</f>
        <v>2592.181818181818</v>
      </c>
      <c r="H21" s="42"/>
    </row>
    <row r="23">
      <c r="A23" s="43" t="s">
        <v>31</v>
      </c>
    </row>
    <row r="24">
      <c r="A24" s="43"/>
    </row>
    <row r="26">
      <c r="A26" s="43" t="s">
        <v>32</v>
      </c>
      <c r="B26" s="44" t="s">
        <v>33</v>
      </c>
      <c r="C26" s="45"/>
    </row>
    <row r="27">
      <c r="A27" s="43" t="s">
        <v>34</v>
      </c>
      <c r="B27" s="46" t="s">
        <v>35</v>
      </c>
      <c r="C27" s="46"/>
    </row>
    <row r="28">
      <c r="A28" s="47" t="s">
        <v>36</v>
      </c>
      <c r="B28" s="44" t="s">
        <v>33</v>
      </c>
      <c r="C28" s="45"/>
    </row>
    <row r="29">
      <c r="B29" s="48" t="s">
        <v>37</v>
      </c>
      <c r="C29" s="48"/>
    </row>
    <row r="33" ht="14.25">
      <c r="A33" s="43" t="s">
        <v>38</v>
      </c>
    </row>
    <row r="34" ht="14.25">
      <c r="A34" s="49" t="s">
        <v>39</v>
      </c>
      <c r="B34" s="50"/>
      <c r="C34" s="50"/>
      <c r="D34" s="50"/>
      <c r="E34" s="50"/>
      <c r="F34" s="50"/>
      <c r="G34" s="50"/>
      <c r="H34" s="51"/>
    </row>
    <row r="35" ht="14.25">
      <c r="A35" s="52"/>
      <c r="B35" s="53"/>
      <c r="C35" s="53"/>
      <c r="D35" s="53"/>
      <c r="E35" s="53"/>
      <c r="F35" s="53"/>
      <c r="G35" s="53"/>
      <c r="H35" s="54"/>
    </row>
    <row r="36" ht="14.25">
      <c r="A36" s="52"/>
      <c r="B36" s="53"/>
      <c r="C36" s="53"/>
      <c r="D36" s="53"/>
      <c r="E36" s="53"/>
      <c r="F36" s="53"/>
      <c r="G36" s="53"/>
      <c r="H36" s="54"/>
    </row>
    <row r="37" ht="14.25">
      <c r="A37" s="52"/>
      <c r="B37" s="53"/>
      <c r="C37" s="53"/>
      <c r="D37" s="53"/>
      <c r="E37" s="53"/>
      <c r="F37" s="53"/>
      <c r="G37" s="53"/>
      <c r="H37" s="54"/>
    </row>
    <row r="38" ht="14.25">
      <c r="A38" s="52"/>
      <c r="B38" s="53"/>
      <c r="C38" s="53"/>
      <c r="D38" s="53"/>
      <c r="E38" s="53"/>
      <c r="F38" s="53"/>
      <c r="G38" s="53"/>
      <c r="H38" s="54"/>
    </row>
    <row r="39" ht="14.25">
      <c r="A39" s="52"/>
      <c r="B39" s="53"/>
      <c r="C39" s="53"/>
      <c r="D39" s="53"/>
      <c r="E39" s="53"/>
      <c r="F39" s="53"/>
      <c r="G39" s="53"/>
      <c r="H39" s="54"/>
    </row>
    <row r="40" ht="14.25">
      <c r="A40" s="52"/>
      <c r="B40" s="53"/>
      <c r="C40" s="53"/>
      <c r="D40" s="53"/>
      <c r="E40" s="53"/>
      <c r="F40" s="53"/>
      <c r="G40" s="53"/>
      <c r="H40" s="54"/>
    </row>
    <row r="41" ht="14.25">
      <c r="A41" s="52"/>
      <c r="B41" s="53"/>
      <c r="C41" s="53"/>
      <c r="D41" s="53"/>
      <c r="E41" s="53"/>
      <c r="F41" s="53"/>
      <c r="G41" s="53"/>
      <c r="H41" s="54"/>
    </row>
    <row r="42" ht="14.25">
      <c r="A42" s="52"/>
      <c r="B42" s="53"/>
      <c r="C42" s="53"/>
      <c r="D42" s="53"/>
      <c r="E42" s="53"/>
      <c r="F42" s="53"/>
      <c r="G42" s="53"/>
      <c r="H42" s="54"/>
    </row>
    <row r="43" ht="14.25">
      <c r="A43" s="52"/>
      <c r="B43" s="53"/>
      <c r="C43" s="53"/>
      <c r="D43" s="53"/>
      <c r="E43" s="53"/>
      <c r="F43" s="53"/>
      <c r="G43" s="53"/>
      <c r="H43" s="54"/>
    </row>
    <row r="44" ht="14.25">
      <c r="A44" s="52"/>
      <c r="B44" s="53"/>
      <c r="C44" s="53"/>
      <c r="D44" s="53"/>
      <c r="E44" s="53"/>
      <c r="F44" s="53"/>
      <c r="G44" s="53"/>
      <c r="H44" s="54"/>
    </row>
    <row r="45" ht="14.25">
      <c r="A45" s="52"/>
      <c r="B45" s="53"/>
      <c r="C45" s="53"/>
      <c r="D45" s="53"/>
      <c r="E45" s="53"/>
      <c r="F45" s="53"/>
      <c r="G45" s="53"/>
      <c r="H45" s="54"/>
    </row>
    <row r="46" ht="14.25">
      <c r="A46" s="52"/>
      <c r="B46" s="53"/>
      <c r="C46" s="53"/>
      <c r="D46" s="53"/>
      <c r="E46" s="53"/>
      <c r="F46" s="53"/>
      <c r="G46" s="53"/>
      <c r="H46" s="54"/>
    </row>
    <row r="47" ht="14.25">
      <c r="A47" s="52"/>
      <c r="B47" s="53"/>
      <c r="C47" s="53"/>
      <c r="D47" s="53"/>
      <c r="E47" s="53"/>
      <c r="F47" s="53"/>
      <c r="G47" s="53"/>
      <c r="H47" s="54"/>
    </row>
    <row r="48" ht="14.25">
      <c r="A48" s="52"/>
      <c r="B48" s="53"/>
      <c r="C48" s="53"/>
      <c r="D48" s="53"/>
      <c r="E48" s="53"/>
      <c r="F48" s="53"/>
      <c r="G48" s="53"/>
      <c r="H48" s="54"/>
    </row>
    <row r="49" ht="14.25">
      <c r="A49" s="52"/>
      <c r="B49" s="53"/>
      <c r="C49" s="53"/>
      <c r="D49" s="53"/>
      <c r="E49" s="53"/>
      <c r="F49" s="53"/>
      <c r="G49" s="53"/>
      <c r="H49" s="54"/>
    </row>
    <row r="50" ht="14.25">
      <c r="A50" s="52"/>
      <c r="B50" s="53"/>
      <c r="C50" s="53"/>
      <c r="D50" s="53"/>
      <c r="E50" s="53"/>
      <c r="F50" s="53"/>
      <c r="G50" s="53"/>
      <c r="H50" s="54"/>
    </row>
    <row r="51" ht="14.25">
      <c r="A51" s="52"/>
      <c r="B51" s="53"/>
      <c r="C51" s="53"/>
      <c r="D51" s="53"/>
      <c r="E51" s="53"/>
      <c r="F51" s="53"/>
      <c r="G51" s="53"/>
      <c r="H51" s="54"/>
    </row>
    <row r="52" ht="14.25">
      <c r="A52" s="52"/>
      <c r="B52" s="53"/>
      <c r="C52" s="53"/>
      <c r="D52" s="53"/>
      <c r="E52" s="53"/>
      <c r="F52" s="53"/>
      <c r="G52" s="53"/>
      <c r="H52" s="54"/>
    </row>
    <row r="53" ht="14.25">
      <c r="A53" s="52"/>
      <c r="B53" s="53"/>
      <c r="C53" s="53"/>
      <c r="D53" s="53"/>
      <c r="E53" s="53"/>
      <c r="F53" s="53"/>
      <c r="G53" s="53"/>
      <c r="H53" s="54"/>
    </row>
    <row r="54" ht="14.25">
      <c r="A54" s="52"/>
      <c r="B54" s="53"/>
      <c r="C54" s="53"/>
      <c r="D54" s="53"/>
      <c r="E54" s="53"/>
      <c r="F54" s="53"/>
      <c r="G54" s="53"/>
      <c r="H54" s="54"/>
    </row>
    <row r="55" ht="14.25">
      <c r="A55" s="52"/>
      <c r="B55" s="53"/>
      <c r="C55" s="53"/>
      <c r="D55" s="53"/>
      <c r="E55" s="53"/>
      <c r="F55" s="53"/>
      <c r="G55" s="53"/>
      <c r="H55" s="54"/>
    </row>
    <row r="56" ht="14.25">
      <c r="A56" s="55"/>
      <c r="B56" s="56"/>
      <c r="C56" s="56"/>
      <c r="D56" s="56"/>
      <c r="E56" s="56"/>
      <c r="F56" s="56"/>
      <c r="G56" s="56"/>
      <c r="H56" s="57"/>
    </row>
  </sheetData>
  <mergeCells count="10">
    <mergeCell ref="A3:B3"/>
    <mergeCell ref="A20:F20"/>
    <mergeCell ref="G20:H20"/>
    <mergeCell ref="A21:F21"/>
    <mergeCell ref="G21:H21"/>
    <mergeCell ref="B26:C26"/>
    <mergeCell ref="B27:C27"/>
    <mergeCell ref="B28:C28"/>
    <mergeCell ref="B29:C29"/>
    <mergeCell ref="A34:H56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revision>3</cp:revision>
  <dcterms:created xsi:type="dcterms:W3CDTF">2025-08-15T08:47:32Z</dcterms:created>
  <dcterms:modified xsi:type="dcterms:W3CDTF">2026-01-07T14:25:05Z</dcterms:modified>
</cp:coreProperties>
</file>